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nzo.scarlato\OneDrive - Alma Mater Studiorum Università di Bologna\Desktop\"/>
    </mc:Choice>
  </mc:AlternateContent>
  <xr:revisionPtr revIDLastSave="3" documentId="8_{2703E6B2-EA8B-46DA-B405-B7C25EEA0373}" xr6:coauthVersionLast="36" xr6:coauthVersionMax="47" xr10:uidLastSave="{D9143D52-EAC5-4485-B662-4FE687DF7155}"/>
  <bookViews>
    <workbookView xWindow="-120" yWindow="-120" windowWidth="29040" windowHeight="15840" xr2:uid="{349EB0EF-CEA2-48D1-B912-E1C713DD25CA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C7" i="1"/>
  <c r="C11" i="1"/>
  <c r="D11" i="1"/>
  <c r="D9" i="1"/>
  <c r="C9" i="1"/>
  <c r="D6" i="1"/>
  <c r="D7" i="1"/>
  <c r="D13" i="1" l="1"/>
  <c r="C13" i="1"/>
  <c r="D8" i="1"/>
  <c r="C8" i="1"/>
  <c r="C6" i="1"/>
  <c r="D5" i="1"/>
  <c r="C5" i="1"/>
  <c r="D12" i="1" l="1"/>
  <c r="D14" i="1" s="1"/>
  <c r="C12" i="1"/>
  <c r="C14" i="1" s="1"/>
</calcChain>
</file>

<file path=xl/sharedStrings.xml><?xml version="1.0" encoding="utf-8"?>
<sst xmlns="http://schemas.openxmlformats.org/spreadsheetml/2006/main" count="46" uniqueCount="43">
  <si>
    <t>CD</t>
  </si>
  <si>
    <t>Tipologia</t>
  </si>
  <si>
    <t>Quantità</t>
  </si>
  <si>
    <t>Seminari</t>
  </si>
  <si>
    <t>Formazione su competenze trasversali</t>
  </si>
  <si>
    <t>Disseminazione</t>
  </si>
  <si>
    <t>Totale CD per formazione e didattica</t>
  </si>
  <si>
    <t>Totale CD disponibili su 3 anni</t>
  </si>
  <si>
    <t>% CD formazione e didattica sul totale</t>
  </si>
  <si>
    <t>Didattica svolta (supervisione tesi)</t>
  </si>
  <si>
    <t>0 o 1 tutorato da 30h all'anno per 3 anni (1CD = 8h frontali)</t>
  </si>
  <si>
    <t>Min</t>
  </si>
  <si>
    <t>Max</t>
  </si>
  <si>
    <t>5 o 7 corsi curriculari da 15h l'uno (1 CD = 15h frontali)</t>
  </si>
  <si>
    <t>Biologia Cellulare e Molecolare</t>
  </si>
  <si>
    <t>Corsi di natura disciplinare e inter/multidisciplinare</t>
  </si>
  <si>
    <t>30-40h all'anno x 3 anni (1CD = 15h frontali)</t>
  </si>
  <si>
    <t>24h all'anno per 2 anni (1CD = 15h frontali, min 1 corso)</t>
  </si>
  <si>
    <t>Didattica svolta (tutorato, supporto alle attività didattiche laboratoriali, ecc.)</t>
  </si>
  <si>
    <t>1  tutorato da 50h all'anno per 3 anni (1CD = 8h frontali, max 4 tutorati da 50 h)</t>
  </si>
  <si>
    <t>Formazione extra-curricolare (attività di public engagement, quale notte dei ricercatori etc; terza missione;  summer school e winter school; ruoli di servizio/istituzionali)</t>
  </si>
  <si>
    <t>1 attività da 4gg (1g = 10h = 0,3 CD, max 8 gg )</t>
  </si>
  <si>
    <t>3 o 4gg di congresso all'anno x 3 anni (1g = 10h = 0,5 CD)</t>
  </si>
  <si>
    <t>Cellular and Molecular Biology Credits</t>
  </si>
  <si>
    <t>Doctoral credits in 3 years</t>
  </si>
  <si>
    <t>Type of activity</t>
  </si>
  <si>
    <t>Quantity/duration</t>
  </si>
  <si>
    <t>Core Courses</t>
  </si>
  <si>
    <t>Take 5 to 7 of the scheduled courses of 15 hr each (1 credit = 15 hr teaching)</t>
  </si>
  <si>
    <t>Seminars</t>
  </si>
  <si>
    <t>0 or 1 tutoring of 30 hr per year for 3 years (1 credit= 8hr tutoring)</t>
  </si>
  <si>
    <t>Dissemination</t>
  </si>
  <si>
    <t>Total credits for training and teaching</t>
  </si>
  <si>
    <t>Total credits available over 3 years</t>
  </si>
  <si>
    <t>Attend 30-40 seminars/year (1 credit = 15 hr seminars)</t>
  </si>
  <si>
    <t>Take 24 hr course/year in two years (min 1 course in 3 years; 1 credit= 15 hr teaching)</t>
  </si>
  <si>
    <t>1 tutoring session of 50 hr per year for 3 years (1 credit = 8 hours tutoring, max 4 tutoring of 50 hr each)</t>
  </si>
  <si>
    <t>1 activity of 4 days (1d = 10h = 0.3 credits)</t>
  </si>
  <si>
    <t>Extra-curricular training (public engagement activities, such as Researchers' Night, etc.; third mission; summer and winter school; service/institutional tasks)</t>
  </si>
  <si>
    <t>3 or 4 days of conference per year for 3 years (1d = 10h = 0.5 credits)</t>
  </si>
  <si>
    <t>Horizontal skills</t>
  </si>
  <si>
    <t>Teaching activity support (tutoring, etc.)</t>
  </si>
  <si>
    <t>Mentoring (thesis supervision)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</si>
</sst>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justify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548688</xdr:colOff>
      <xdr:row>1</xdr:row>
      <xdr:rowOff>185683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DEAFBDF9-F4EE-4901-97A7-3F934F76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88" cy="36579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</xdr:colOff>
      <xdr:row>14</xdr:row>
      <xdr:rowOff>13854</xdr:rowOff>
    </xdr:from>
    <xdr:to>
      <xdr:col>0</xdr:col>
      <xdr:colOff>651163</xdr:colOff>
      <xdr:row>15</xdr:row>
      <xdr:rowOff>187613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70003E7-9B2F-4911-8BB0-426AC7735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1" y="3505199"/>
          <a:ext cx="630382" cy="367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B9D7-0B25-4E89-BC1B-9378DC48B1BB}">
  <dimension ref="A2:F28"/>
  <sheetViews>
    <sheetView tabSelected="1" zoomScale="120" zoomScaleNormal="120" workbookViewId="0">
      <selection activeCell="A23" sqref="A23"/>
    </sheetView>
  </sheetViews>
  <sheetFormatPr defaultRowHeight="14.4" x14ac:dyDescent="0.3"/>
  <cols>
    <col min="1" max="1" width="49.6640625" customWidth="1"/>
    <col min="2" max="2" width="51.33203125" customWidth="1"/>
    <col min="3" max="3" width="13.88671875" style="1" bestFit="1" customWidth="1"/>
    <col min="4" max="4" width="11" style="1" bestFit="1" customWidth="1"/>
    <col min="5" max="5" width="12.88671875" style="1" customWidth="1"/>
    <col min="6" max="6" width="16" style="3" customWidth="1"/>
  </cols>
  <sheetData>
    <row r="2" spans="1:5" ht="15" thickBot="1" x14ac:dyDescent="0.35"/>
    <row r="3" spans="1:5" ht="15" thickTop="1" x14ac:dyDescent="0.3">
      <c r="A3" s="9" t="s">
        <v>14</v>
      </c>
      <c r="B3" s="10"/>
      <c r="C3" s="34" t="s">
        <v>11</v>
      </c>
      <c r="D3" s="35" t="s">
        <v>12</v>
      </c>
    </row>
    <row r="4" spans="1:5" x14ac:dyDescent="0.3">
      <c r="A4" s="11" t="s">
        <v>1</v>
      </c>
      <c r="B4" s="4" t="s">
        <v>2</v>
      </c>
      <c r="C4" s="5" t="s">
        <v>0</v>
      </c>
      <c r="D4" s="12" t="s">
        <v>0</v>
      </c>
      <c r="E4" s="2"/>
    </row>
    <row r="5" spans="1:5" x14ac:dyDescent="0.3">
      <c r="A5" s="13" t="s">
        <v>15</v>
      </c>
      <c r="B5" s="6" t="s">
        <v>13</v>
      </c>
      <c r="C5" s="7">
        <f>5*15/15</f>
        <v>5</v>
      </c>
      <c r="D5" s="14">
        <f>7*15/15</f>
        <v>7</v>
      </c>
    </row>
    <row r="6" spans="1:5" x14ac:dyDescent="0.3">
      <c r="A6" s="13" t="s">
        <v>3</v>
      </c>
      <c r="B6" s="6" t="s">
        <v>16</v>
      </c>
      <c r="C6" s="7">
        <f>30*3/15</f>
        <v>6</v>
      </c>
      <c r="D6" s="14">
        <f>35*3/15</f>
        <v>7</v>
      </c>
    </row>
    <row r="7" spans="1:5" x14ac:dyDescent="0.3">
      <c r="A7" s="13" t="s">
        <v>4</v>
      </c>
      <c r="B7" s="6" t="s">
        <v>17</v>
      </c>
      <c r="C7" s="7">
        <f>24*1/15</f>
        <v>1.6</v>
      </c>
      <c r="D7" s="14">
        <f>24*2/15</f>
        <v>3.2</v>
      </c>
    </row>
    <row r="8" spans="1:5" ht="28.8" x14ac:dyDescent="0.3">
      <c r="A8" s="15" t="s">
        <v>18</v>
      </c>
      <c r="B8" s="6" t="s">
        <v>10</v>
      </c>
      <c r="C8" s="7">
        <f>0*30/8</f>
        <v>0</v>
      </c>
      <c r="D8" s="14">
        <f>3*30/8</f>
        <v>11.25</v>
      </c>
    </row>
    <row r="9" spans="1:5" ht="28.8" x14ac:dyDescent="0.3">
      <c r="A9" s="16" t="s">
        <v>9</v>
      </c>
      <c r="B9" s="8" t="s">
        <v>19</v>
      </c>
      <c r="C9" s="7">
        <f>50*3/8</f>
        <v>18.75</v>
      </c>
      <c r="D9" s="14">
        <f>50*4/8</f>
        <v>25</v>
      </c>
    </row>
    <row r="10" spans="1:5" ht="57.6" x14ac:dyDescent="0.3">
      <c r="A10" s="15" t="s">
        <v>20</v>
      </c>
      <c r="B10" s="8" t="s">
        <v>21</v>
      </c>
      <c r="C10" s="7">
        <f>4*1*0.3</f>
        <v>1.2</v>
      </c>
      <c r="D10" s="14">
        <f>4*2*0.3</f>
        <v>2.4</v>
      </c>
    </row>
    <row r="11" spans="1:5" x14ac:dyDescent="0.3">
      <c r="A11" s="13" t="s">
        <v>5</v>
      </c>
      <c r="B11" s="6" t="s">
        <v>22</v>
      </c>
      <c r="C11" s="7">
        <f>3*3*0.5</f>
        <v>4.5</v>
      </c>
      <c r="D11" s="14">
        <f>4*3*0.5</f>
        <v>6</v>
      </c>
    </row>
    <row r="12" spans="1:5" x14ac:dyDescent="0.3">
      <c r="A12" s="17" t="s">
        <v>6</v>
      </c>
      <c r="B12" s="6"/>
      <c r="C12" s="7">
        <f>SUM(C5:C11)</f>
        <v>37.050000000000004</v>
      </c>
      <c r="D12" s="14">
        <f>SUM(D5:D11)</f>
        <v>61.85</v>
      </c>
    </row>
    <row r="13" spans="1:5" x14ac:dyDescent="0.3">
      <c r="A13" s="13" t="s">
        <v>7</v>
      </c>
      <c r="B13" s="6"/>
      <c r="C13" s="7">
        <f>60*3</f>
        <v>180</v>
      </c>
      <c r="D13" s="14">
        <f>60*3</f>
        <v>180</v>
      </c>
    </row>
    <row r="14" spans="1:5" ht="15" thickBot="1" x14ac:dyDescent="0.35">
      <c r="A14" s="18" t="s">
        <v>8</v>
      </c>
      <c r="B14" s="19"/>
      <c r="C14" s="20">
        <f>C12/C13</f>
        <v>0.20583333333333337</v>
      </c>
      <c r="D14" s="21">
        <f>D12/D13</f>
        <v>0.34361111111111114</v>
      </c>
    </row>
    <row r="15" spans="1:5" ht="15" thickTop="1" x14ac:dyDescent="0.3"/>
    <row r="16" spans="1:5" ht="15" thickBot="1" x14ac:dyDescent="0.35"/>
    <row r="17" spans="1:4" ht="15" thickTop="1" x14ac:dyDescent="0.3">
      <c r="A17" s="25" t="s">
        <v>23</v>
      </c>
      <c r="B17" s="26"/>
      <c r="C17" s="38" t="s">
        <v>24</v>
      </c>
      <c r="D17" s="39"/>
    </row>
    <row r="18" spans="1:4" x14ac:dyDescent="0.3">
      <c r="A18" s="27" t="s">
        <v>25</v>
      </c>
      <c r="B18" s="22" t="s">
        <v>26</v>
      </c>
      <c r="C18" s="36" t="s">
        <v>11</v>
      </c>
      <c r="D18" s="37" t="s">
        <v>12</v>
      </c>
    </row>
    <row r="19" spans="1:4" ht="28.8" x14ac:dyDescent="0.3">
      <c r="A19" s="29" t="s">
        <v>27</v>
      </c>
      <c r="B19" s="24" t="s">
        <v>28</v>
      </c>
      <c r="C19" s="23">
        <v>5</v>
      </c>
      <c r="D19" s="28">
        <v>7</v>
      </c>
    </row>
    <row r="20" spans="1:4" x14ac:dyDescent="0.3">
      <c r="A20" s="29" t="s">
        <v>29</v>
      </c>
      <c r="B20" s="24" t="s">
        <v>34</v>
      </c>
      <c r="C20" s="23">
        <v>6</v>
      </c>
      <c r="D20" s="28">
        <v>7</v>
      </c>
    </row>
    <row r="21" spans="1:4" ht="28.8" x14ac:dyDescent="0.3">
      <c r="A21" s="40" t="s">
        <v>40</v>
      </c>
      <c r="B21" s="24" t="s">
        <v>35</v>
      </c>
      <c r="C21" s="23">
        <v>1.6</v>
      </c>
      <c r="D21" s="28">
        <v>3.2</v>
      </c>
    </row>
    <row r="22" spans="1:4" ht="28.8" x14ac:dyDescent="0.3">
      <c r="A22" s="40" t="s">
        <v>41</v>
      </c>
      <c r="B22" s="24" t="s">
        <v>30</v>
      </c>
      <c r="C22" s="23">
        <v>0</v>
      </c>
      <c r="D22" s="28">
        <v>11.25</v>
      </c>
    </row>
    <row r="23" spans="1:4" ht="28.8" x14ac:dyDescent="0.3">
      <c r="A23" s="40" t="s">
        <v>42</v>
      </c>
      <c r="B23" s="24" t="s">
        <v>36</v>
      </c>
      <c r="C23" s="23">
        <v>18.75</v>
      </c>
      <c r="D23" s="28">
        <v>25</v>
      </c>
    </row>
    <row r="24" spans="1:4" ht="43.2" x14ac:dyDescent="0.3">
      <c r="A24" s="29" t="s">
        <v>38</v>
      </c>
      <c r="B24" s="24" t="s">
        <v>37</v>
      </c>
      <c r="C24" s="23">
        <v>1.2</v>
      </c>
      <c r="D24" s="28">
        <v>2.4</v>
      </c>
    </row>
    <row r="25" spans="1:4" ht="28.8" x14ac:dyDescent="0.3">
      <c r="A25" s="29" t="s">
        <v>31</v>
      </c>
      <c r="B25" s="24" t="s">
        <v>39</v>
      </c>
      <c r="C25" s="23">
        <v>4.5</v>
      </c>
      <c r="D25" s="28">
        <v>6</v>
      </c>
    </row>
    <row r="26" spans="1:4" x14ac:dyDescent="0.3">
      <c r="A26" s="29" t="s">
        <v>32</v>
      </c>
      <c r="B26" s="24"/>
      <c r="C26" s="23">
        <v>37.050000000000004</v>
      </c>
      <c r="D26" s="28">
        <v>61.85</v>
      </c>
    </row>
    <row r="27" spans="1:4" ht="15" thickBot="1" x14ac:dyDescent="0.35">
      <c r="A27" s="30" t="s">
        <v>33</v>
      </c>
      <c r="B27" s="31"/>
      <c r="C27" s="32">
        <v>180</v>
      </c>
      <c r="D27" s="33">
        <v>180</v>
      </c>
    </row>
    <row r="28" spans="1:4" ht="15" thickTop="1" x14ac:dyDescent="0.3"/>
  </sheetData>
  <mergeCells count="1">
    <mergeCell ref="C17:D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4914-70AE-4E3A-A0A2-1A273A6E8853}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69D61F7239409D0575F717F62DF5" ma:contentTypeVersion="18" ma:contentTypeDescription="Create a new document." ma:contentTypeScope="" ma:versionID="549a5c92cd0ccfb4efc62c11f03b0ace">
  <xsd:schema xmlns:xsd="http://www.w3.org/2001/XMLSchema" xmlns:xs="http://www.w3.org/2001/XMLSchema" xmlns:p="http://schemas.microsoft.com/office/2006/metadata/properties" xmlns:ns3="b057f32a-454b-4d80-a716-a16fa1159e5f" xmlns:ns4="f3b37940-447e-4f94-9834-c0d56ac63173" targetNamespace="http://schemas.microsoft.com/office/2006/metadata/properties" ma:root="true" ma:fieldsID="958a6ae51e7b1085eea9908436074006" ns3:_="" ns4:_="">
    <xsd:import namespace="b057f32a-454b-4d80-a716-a16fa1159e5f"/>
    <xsd:import namespace="f3b37940-447e-4f94-9834-c0d56ac631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f32a-454b-4d80-a716-a16fa1159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37940-447e-4f94-9834-c0d56ac63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57f32a-454b-4d80-a716-a16fa1159e5f" xsi:nil="true"/>
  </documentManagement>
</p:properties>
</file>

<file path=customXml/itemProps1.xml><?xml version="1.0" encoding="utf-8"?>
<ds:datastoreItem xmlns:ds="http://schemas.openxmlformats.org/officeDocument/2006/customXml" ds:itemID="{687E1225-5B04-4716-A4FC-F4DC0972A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57f32a-454b-4d80-a716-a16fa1159e5f"/>
    <ds:schemaRef ds:uri="f3b37940-447e-4f94-9834-c0d56ac63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29AB02-B51B-4ED8-A954-06EB18A880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558C78-DCD5-437B-BAEC-2C859E5565D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b057f32a-454b-4d80-a716-a16fa1159e5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3b37940-447e-4f94-9834-c0d56ac631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Alma Mater Studiorum Università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Carricato</dc:creator>
  <cp:lastModifiedBy>Vincenzo Scarlato</cp:lastModifiedBy>
  <dcterms:created xsi:type="dcterms:W3CDTF">2023-08-01T08:06:07Z</dcterms:created>
  <dcterms:modified xsi:type="dcterms:W3CDTF">2024-10-16T16:15:11Z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0x010100A91369D61F7239409D0575F717F62DF5</vt:lpwstr>
  </property>
</Properties>
</file>